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Эковер Кровля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</calcChain>
</file>

<file path=xl/sharedStrings.xml><?xml version="1.0" encoding="utf-8"?>
<sst xmlns="http://schemas.openxmlformats.org/spreadsheetml/2006/main" count="30" uniqueCount="27">
  <si>
    <t>Наш адрес
454080, Россия, г. Челябинск, ул. Марченко, 29                                                                                   
Телефон в Челябинске
 + 7 (351) 200-34-46</t>
  </si>
  <si>
    <t>КРОВЕЛЬНАЯ ИЗОЛЯЦИЯ ЭКОВЕР®</t>
  </si>
  <si>
    <t>Цена на 01.05.2018</t>
  </si>
  <si>
    <t xml:space="preserve">Точную цену и условия приобретения необходимо уточнять по телефонам (+7 351) 200-34-46 </t>
  </si>
  <si>
    <t>Это жесткие гидрофобизированные теплоизоляционные плиты на синтетическом связующем, изготовленные из каменной ваты на основе горных пород габбро-базальтовой группы.</t>
  </si>
  <si>
    <t>Наименование продукции</t>
  </si>
  <si>
    <t>Длина, мм</t>
  </si>
  <si>
    <t>Ширина, мм</t>
  </si>
  <si>
    <t>Толщина, мм</t>
  </si>
  <si>
    <t>Количество в пачке</t>
  </si>
  <si>
    <t>Количество в поддоне,</t>
  </si>
  <si>
    <t>Норма загрузки в т/с, объемом 92 куб.м.</t>
  </si>
  <si>
    <t>Цена с НДС (18%), руб.</t>
  </si>
  <si>
    <t>Плит, шт.</t>
  </si>
  <si>
    <r>
      <t>м</t>
    </r>
    <r>
      <rPr>
        <b/>
        <vertAlign val="superscript"/>
        <sz val="14"/>
        <rFont val="Arial"/>
        <family val="2"/>
        <charset val="204"/>
      </rPr>
      <t>2</t>
    </r>
  </si>
  <si>
    <r>
      <t>м</t>
    </r>
    <r>
      <rPr>
        <b/>
        <vertAlign val="superscript"/>
        <sz val="14"/>
        <rFont val="Arial"/>
        <family val="2"/>
        <charset val="204"/>
      </rPr>
      <t>3</t>
    </r>
  </si>
  <si>
    <t>Пачек, шт.</t>
  </si>
  <si>
    <t>Пачка</t>
  </si>
  <si>
    <t>ЭКОВЕР КРОВЛЯ НИЗ</t>
  </si>
  <si>
    <t>Плотность 105 кг/куб.м.</t>
  </si>
  <si>
    <t>Применяется в качестве тепло- и звукоизоляционного слоя в двухслойных покрытиях плоских кровель. В качестве нижнего (внутреннего) слоя в двухслойных системах изоляции плоских кровель. Рекомендуется применять в сочетании с плитами "ЭКОВЕР КРОВЛЯ ВЕРХ"</t>
  </si>
  <si>
    <t>ЭКОВЕР КРОВЛЯ ВЕРХ</t>
  </si>
  <si>
    <t>Плотность 175 кг/куб.м.</t>
  </si>
  <si>
    <t>Применяется в качестве верхнего тепло- и звукоизоляционного слоя в двухслойных системах плоских кровель.</t>
  </si>
  <si>
    <t>ЭКОВЕР КРОВЛЯ</t>
  </si>
  <si>
    <t>Плотность 135 кг/куб.м.</t>
  </si>
  <si>
    <t>Применяется в качестве тепло- и звукоизоляционного слоя в покрытиях, в том числе, для устройства кровель без цементной стяжки, со стяжкой, тепловой изоляции чердачных перекрытий, перекрытий над холодным подвалом или проездом.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</si>
</sst>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.000"/>
    <numFmt numFmtId="165" formatCode="#,##0.000"/>
    <numFmt numFmtId="166" formatCode="_-* #,##0.00&quot;р.&quot;_-;\-* #,##0.00&quot;р.&quot;_-;_-* &quot;-&quot;??&quot;р.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22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14"/>
      <color indexed="17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0" fillId="0" borderId="0" xfId="0" applyAlignment="1"/>
    <xf numFmtId="0" fontId="4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right"/>
    </xf>
    <xf numFmtId="1" fontId="5" fillId="2" borderId="0" xfId="2" applyNumberFormat="1" applyFont="1" applyFill="1" applyBorder="1" applyAlignment="1">
      <alignment horizontal="right"/>
    </xf>
    <xf numFmtId="164" fontId="5" fillId="2" borderId="0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0" fontId="0" fillId="0" borderId="1" xfId="0" applyBorder="1"/>
    <xf numFmtId="1" fontId="7" fillId="3" borderId="16" xfId="2" applyNumberFormat="1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164" fontId="7" fillId="3" borderId="18" xfId="2" applyNumberFormat="1" applyFont="1" applyFill="1" applyBorder="1" applyAlignment="1">
      <alignment horizontal="center" vertical="center" wrapText="1"/>
    </xf>
    <xf numFmtId="1" fontId="7" fillId="3" borderId="19" xfId="2" applyNumberFormat="1" applyFont="1" applyFill="1" applyBorder="1" applyAlignment="1">
      <alignment horizontal="center" vertical="center" wrapText="1"/>
    </xf>
    <xf numFmtId="164" fontId="7" fillId="3" borderId="20" xfId="2" applyNumberFormat="1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shrinkToFit="1"/>
    </xf>
    <xf numFmtId="1" fontId="8" fillId="4" borderId="9" xfId="2" applyNumberFormat="1" applyFont="1" applyFill="1" applyBorder="1" applyAlignment="1">
      <alignment horizontal="center" vertical="center" wrapText="1"/>
    </xf>
    <xf numFmtId="1" fontId="8" fillId="4" borderId="10" xfId="2" applyNumberFormat="1" applyFont="1" applyFill="1" applyBorder="1" applyAlignment="1">
      <alignment horizontal="center" vertical="center" wrapText="1"/>
    </xf>
    <xf numFmtId="1" fontId="8" fillId="4" borderId="11" xfId="2" applyNumberFormat="1" applyFont="1" applyFill="1" applyBorder="1" applyAlignment="1">
      <alignment horizontal="center" vertical="center" wrapText="1"/>
    </xf>
    <xf numFmtId="2" fontId="8" fillId="4" borderId="10" xfId="2" applyNumberFormat="1" applyFont="1" applyFill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1" fontId="8" fillId="4" borderId="12" xfId="2" applyNumberFormat="1" applyFont="1" applyFill="1" applyBorder="1" applyAlignment="1">
      <alignment horizontal="center" vertical="center" wrapText="1"/>
    </xf>
    <xf numFmtId="164" fontId="8" fillId="5" borderId="13" xfId="2" applyNumberFormat="1" applyFont="1" applyFill="1" applyBorder="1" applyAlignment="1">
      <alignment horizontal="center" vertical="center" wrapText="1"/>
    </xf>
    <xf numFmtId="164" fontId="8" fillId="4" borderId="22" xfId="2" applyNumberFormat="1" applyFont="1" applyFill="1" applyBorder="1" applyAlignment="1">
      <alignment horizontal="center" vertical="center" wrapText="1"/>
    </xf>
    <xf numFmtId="44" fontId="8" fillId="4" borderId="12" xfId="1" applyFont="1" applyFill="1" applyBorder="1" applyAlignment="1">
      <alignment horizontal="center" vertical="center" wrapText="1"/>
    </xf>
    <xf numFmtId="166" fontId="7" fillId="4" borderId="10" xfId="1" applyNumberFormat="1" applyFont="1" applyFill="1" applyBorder="1" applyAlignment="1">
      <alignment horizontal="center" vertical="center" wrapText="1"/>
    </xf>
    <xf numFmtId="44" fontId="10" fillId="4" borderId="11" xfId="1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left" vertical="center" wrapText="1" shrinkToFit="1"/>
    </xf>
    <xf numFmtId="1" fontId="8" fillId="6" borderId="24" xfId="2" applyNumberFormat="1" applyFont="1" applyFill="1" applyBorder="1" applyAlignment="1">
      <alignment horizontal="center" vertical="center" wrapText="1"/>
    </xf>
    <xf numFmtId="1" fontId="8" fillId="6" borderId="1" xfId="2" applyNumberFormat="1" applyFont="1" applyFill="1" applyBorder="1" applyAlignment="1">
      <alignment horizontal="center" vertical="center" wrapText="1"/>
    </xf>
    <xf numFmtId="1" fontId="8" fillId="6" borderId="25" xfId="2" applyNumberFormat="1" applyFont="1" applyFill="1" applyBorder="1" applyAlignment="1">
      <alignment horizontal="center" vertical="center" wrapText="1"/>
    </xf>
    <xf numFmtId="2" fontId="8" fillId="6" borderId="1" xfId="2" applyNumberFormat="1" applyFont="1" applyFill="1" applyBorder="1" applyAlignment="1">
      <alignment horizontal="center" vertical="center" wrapText="1"/>
    </xf>
    <xf numFmtId="164" fontId="8" fillId="0" borderId="25" xfId="2" applyNumberFormat="1" applyFont="1" applyBorder="1" applyAlignment="1">
      <alignment horizontal="center" vertical="center" wrapText="1"/>
    </xf>
    <xf numFmtId="1" fontId="8" fillId="6" borderId="26" xfId="2" applyNumberFormat="1" applyFont="1" applyFill="1" applyBorder="1" applyAlignment="1">
      <alignment horizontal="center" vertical="center" wrapText="1"/>
    </xf>
    <xf numFmtId="164" fontId="8" fillId="6" borderId="27" xfId="2" applyNumberFormat="1" applyFont="1" applyFill="1" applyBorder="1" applyAlignment="1">
      <alignment horizontal="center" vertical="center" wrapText="1"/>
    </xf>
    <xf numFmtId="164" fontId="8" fillId="6" borderId="28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164" fontId="8" fillId="6" borderId="25" xfId="2" applyNumberFormat="1" applyFont="1" applyFill="1" applyBorder="1" applyAlignment="1">
      <alignment horizontal="center" vertical="center" wrapText="1"/>
    </xf>
    <xf numFmtId="164" fontId="8" fillId="0" borderId="27" xfId="2" applyNumberFormat="1" applyFont="1" applyBorder="1" applyAlignment="1">
      <alignment horizontal="center" vertical="center" wrapText="1"/>
    </xf>
    <xf numFmtId="1" fontId="8" fillId="6" borderId="16" xfId="2" applyNumberFormat="1" applyFont="1" applyFill="1" applyBorder="1" applyAlignment="1">
      <alignment horizontal="center" vertical="center" wrapText="1"/>
    </xf>
    <xf numFmtId="1" fontId="8" fillId="6" borderId="17" xfId="2" applyNumberFormat="1" applyFont="1" applyFill="1" applyBorder="1" applyAlignment="1">
      <alignment horizontal="center" vertical="center" wrapText="1"/>
    </xf>
    <xf numFmtId="1" fontId="8" fillId="6" borderId="18" xfId="2" applyNumberFormat="1" applyFont="1" applyFill="1" applyBorder="1" applyAlignment="1">
      <alignment horizontal="center" vertical="center" wrapText="1"/>
    </xf>
    <xf numFmtId="2" fontId="8" fillId="0" borderId="17" xfId="2" applyNumberFormat="1" applyFont="1" applyBorder="1" applyAlignment="1">
      <alignment horizontal="center" vertical="center" wrapText="1"/>
    </xf>
    <xf numFmtId="164" fontId="8" fillId="6" borderId="18" xfId="2" applyNumberFormat="1" applyFont="1" applyFill="1" applyBorder="1" applyAlignment="1">
      <alignment horizontal="center" vertical="center" wrapText="1"/>
    </xf>
    <xf numFmtId="1" fontId="8" fillId="6" borderId="19" xfId="2" applyNumberFormat="1" applyFont="1" applyFill="1" applyBorder="1" applyAlignment="1">
      <alignment horizontal="center" vertical="center" wrapText="1"/>
    </xf>
    <xf numFmtId="164" fontId="8" fillId="6" borderId="20" xfId="2" applyNumberFormat="1" applyFont="1" applyFill="1" applyBorder="1" applyAlignment="1">
      <alignment horizontal="center" vertical="center" wrapText="1"/>
    </xf>
    <xf numFmtId="164" fontId="8" fillId="6" borderId="29" xfId="2" applyNumberFormat="1" applyFont="1" applyFill="1" applyBorder="1" applyAlignment="1">
      <alignment horizontal="center" vertical="center" wrapText="1"/>
    </xf>
    <xf numFmtId="2" fontId="8" fillId="5" borderId="10" xfId="2" applyNumberFormat="1" applyFont="1" applyFill="1" applyBorder="1" applyAlignment="1">
      <alignment horizontal="center" vertical="center" wrapText="1"/>
    </xf>
    <xf numFmtId="164" fontId="8" fillId="4" borderId="11" xfId="2" applyNumberFormat="1" applyFont="1" applyFill="1" applyBorder="1" applyAlignment="1">
      <alignment horizontal="center" vertical="center" wrapText="1"/>
    </xf>
    <xf numFmtId="164" fontId="8" fillId="4" borderId="13" xfId="2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 shrinkToFit="1"/>
    </xf>
    <xf numFmtId="2" fontId="8" fillId="6" borderId="17" xfId="2" applyNumberFormat="1" applyFont="1" applyFill="1" applyBorder="1" applyAlignment="1">
      <alignment horizontal="center" vertical="center" wrapText="1"/>
    </xf>
    <xf numFmtId="164" fontId="8" fillId="0" borderId="20" xfId="2" applyNumberFormat="1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 shrinkToFit="1"/>
    </xf>
    <xf numFmtId="0" fontId="11" fillId="6" borderId="30" xfId="0" applyFont="1" applyFill="1" applyBorder="1" applyAlignment="1">
      <alignment horizontal="left" vertical="center" wrapText="1" shrinkToFi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left" vertical="center" wrapText="1" shrinkToFit="1"/>
    </xf>
    <xf numFmtId="0" fontId="8" fillId="6" borderId="5" xfId="0" applyFont="1" applyFill="1" applyBorder="1" applyAlignment="1">
      <alignment horizontal="left" vertical="center" wrapText="1" shrinkToFit="1"/>
    </xf>
    <xf numFmtId="0" fontId="8" fillId="6" borderId="30" xfId="0" applyFont="1" applyFill="1" applyBorder="1" applyAlignment="1">
      <alignment horizontal="left" vertical="center" wrapText="1" shrinkToFit="1"/>
    </xf>
    <xf numFmtId="0" fontId="8" fillId="6" borderId="2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wrapText="1"/>
    </xf>
    <xf numFmtId="0" fontId="6" fillId="2" borderId="0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" vertical="distributed"/>
    </xf>
    <xf numFmtId="0" fontId="4" fillId="2" borderId="3" xfId="2" applyFont="1" applyFill="1" applyBorder="1" applyAlignment="1">
      <alignment horizontal="center" vertical="distributed"/>
    </xf>
    <xf numFmtId="0" fontId="4" fillId="2" borderId="4" xfId="2" applyFont="1" applyFill="1" applyBorder="1" applyAlignment="1">
      <alignment horizontal="center" vertical="distributed"/>
    </xf>
    <xf numFmtId="0" fontId="4" fillId="2" borderId="5" xfId="2" applyFont="1" applyFill="1" applyBorder="1" applyAlignment="1">
      <alignment horizontal="center" vertical="distributed"/>
    </xf>
    <xf numFmtId="0" fontId="4" fillId="2" borderId="6" xfId="2" applyFont="1" applyFill="1" applyBorder="1" applyAlignment="1">
      <alignment horizontal="center" vertical="distributed"/>
    </xf>
    <xf numFmtId="0" fontId="4" fillId="2" borderId="7" xfId="2" applyFont="1" applyFill="1" applyBorder="1" applyAlignment="1">
      <alignment horizontal="center" vertical="distributed"/>
    </xf>
    <xf numFmtId="0" fontId="8" fillId="2" borderId="0" xfId="2" applyFont="1" applyFill="1" applyBorder="1" applyAlignment="1">
      <alignment horizontal="left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textRotation="90" wrapText="1"/>
    </xf>
    <xf numFmtId="0" fontId="7" fillId="3" borderId="16" xfId="2" applyFont="1" applyFill="1" applyBorder="1" applyAlignment="1">
      <alignment horizontal="center" vertical="center" textRotation="90" wrapText="1"/>
    </xf>
    <xf numFmtId="0" fontId="7" fillId="3" borderId="10" xfId="2" applyFont="1" applyFill="1" applyBorder="1" applyAlignment="1">
      <alignment horizontal="center" vertical="center" textRotation="90" wrapText="1"/>
    </xf>
    <xf numFmtId="0" fontId="7" fillId="3" borderId="17" xfId="2" applyFont="1" applyFill="1" applyBorder="1" applyAlignment="1">
      <alignment horizontal="center" vertical="center" textRotation="90" wrapText="1"/>
    </xf>
    <xf numFmtId="0" fontId="7" fillId="3" borderId="11" xfId="2" applyFont="1" applyFill="1" applyBorder="1" applyAlignment="1">
      <alignment horizontal="center" vertical="center" textRotation="90" wrapText="1"/>
    </xf>
    <xf numFmtId="0" fontId="7" fillId="3" borderId="18" xfId="2" applyFont="1" applyFill="1" applyBorder="1" applyAlignment="1">
      <alignment horizontal="center" vertical="center" textRotation="90" wrapText="1"/>
    </xf>
    <xf numFmtId="0" fontId="7" fillId="3" borderId="9" xfId="2" applyFont="1" applyFill="1" applyBorder="1" applyAlignment="1">
      <alignment horizontal="center" vertical="center" wrapText="1"/>
    </xf>
    <xf numFmtId="165" fontId="7" fillId="3" borderId="12" xfId="2" applyNumberFormat="1" applyFont="1" applyFill="1" applyBorder="1" applyAlignment="1">
      <alignment horizontal="center" vertical="center" wrapText="1"/>
    </xf>
    <xf numFmtId="165" fontId="7" fillId="3" borderId="13" xfId="2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_06-05-01 ПРАЙС-ЛИСТ АК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133350</xdr:colOff>
      <xdr:row>0</xdr:row>
      <xdr:rowOff>762000</xdr:rowOff>
    </xdr:to>
    <xdr:pic>
      <xdr:nvPicPr>
        <xdr:cNvPr id="2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34480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</xdr:colOff>
      <xdr:row>0</xdr:row>
      <xdr:rowOff>47625</xdr:rowOff>
    </xdr:from>
    <xdr:to>
      <xdr:col>12</xdr:col>
      <xdr:colOff>142875</xdr:colOff>
      <xdr:row>1</xdr:row>
      <xdr:rowOff>9525</xdr:rowOff>
    </xdr:to>
    <xdr:pic>
      <xdr:nvPicPr>
        <xdr:cNvPr id="3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49244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5"/>
  <sheetViews>
    <sheetView tabSelected="1" workbookViewId="0">
      <selection activeCell="A23" sqref="A23"/>
    </sheetView>
  </sheetViews>
  <sheetFormatPr defaultRowHeight="15" x14ac:dyDescent="0.25"/>
  <cols>
    <col min="1" max="1" width="20.140625" customWidth="1"/>
    <col min="3" max="3" width="31.42578125" customWidth="1"/>
    <col min="10" max="10" width="9.85546875" customWidth="1"/>
    <col min="11" max="11" width="13.42578125" customWidth="1"/>
    <col min="12" max="12" width="15" customWidth="1"/>
    <col min="13" max="13" width="16.28515625" customWidth="1"/>
    <col min="14" max="14" width="17.85546875" customWidth="1"/>
    <col min="15" max="15" width="15.5703125" customWidth="1"/>
  </cols>
  <sheetData>
    <row r="1" spans="1:15" ht="74.25" customHeight="1" x14ac:dyDescent="0.25">
      <c r="H1" s="1"/>
      <c r="I1" s="1"/>
      <c r="J1" s="1"/>
      <c r="K1" s="1"/>
      <c r="L1" s="1"/>
      <c r="M1" s="1"/>
      <c r="N1" s="64" t="s">
        <v>0</v>
      </c>
      <c r="O1" s="64"/>
    </row>
    <row r="2" spans="1:15" ht="28.5" thickBot="1" x14ac:dyDescent="0.45">
      <c r="C2" s="2" t="s">
        <v>1</v>
      </c>
      <c r="D2" s="3"/>
      <c r="E2" s="3"/>
      <c r="F2" s="3"/>
      <c r="G2" s="4"/>
      <c r="H2" s="3"/>
      <c r="I2" s="5"/>
      <c r="J2" s="4"/>
      <c r="K2" s="6"/>
      <c r="L2" s="65"/>
      <c r="M2" s="65"/>
      <c r="N2" s="65"/>
      <c r="O2" s="65"/>
    </row>
    <row r="3" spans="1:15" x14ac:dyDescent="0.25">
      <c r="A3" s="7" t="s">
        <v>2</v>
      </c>
      <c r="C3" s="66" t="s">
        <v>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5" ht="15.75" thickBot="1" x14ac:dyDescent="0.3"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15" ht="18.75" thickBot="1" x14ac:dyDescent="0.3">
      <c r="C5" s="72" t="s">
        <v>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8" x14ac:dyDescent="0.25">
      <c r="C6" s="73" t="s">
        <v>5</v>
      </c>
      <c r="D6" s="75" t="s">
        <v>6</v>
      </c>
      <c r="E6" s="77" t="s">
        <v>7</v>
      </c>
      <c r="F6" s="79" t="s">
        <v>8</v>
      </c>
      <c r="G6" s="81" t="s">
        <v>9</v>
      </c>
      <c r="H6" s="58"/>
      <c r="I6" s="59"/>
      <c r="J6" s="82" t="s">
        <v>10</v>
      </c>
      <c r="K6" s="83"/>
      <c r="L6" s="55" t="s">
        <v>11</v>
      </c>
      <c r="M6" s="57" t="s">
        <v>12</v>
      </c>
      <c r="N6" s="58"/>
      <c r="O6" s="59"/>
    </row>
    <row r="7" spans="1:15" ht="36.75" thickBot="1" x14ac:dyDescent="0.3">
      <c r="C7" s="74"/>
      <c r="D7" s="76"/>
      <c r="E7" s="78"/>
      <c r="F7" s="80"/>
      <c r="G7" s="8" t="s">
        <v>13</v>
      </c>
      <c r="H7" s="9" t="s">
        <v>14</v>
      </c>
      <c r="I7" s="10" t="s">
        <v>15</v>
      </c>
      <c r="J7" s="11" t="s">
        <v>16</v>
      </c>
      <c r="K7" s="12" t="s">
        <v>15</v>
      </c>
      <c r="L7" s="56"/>
      <c r="M7" s="13" t="s">
        <v>17</v>
      </c>
      <c r="N7" s="9" t="s">
        <v>15</v>
      </c>
      <c r="O7" s="14" t="s">
        <v>14</v>
      </c>
    </row>
    <row r="8" spans="1:15" ht="36.75" thickBot="1" x14ac:dyDescent="0.3">
      <c r="C8" s="15" t="s">
        <v>18</v>
      </c>
      <c r="D8" s="16">
        <v>1000</v>
      </c>
      <c r="E8" s="17">
        <v>600</v>
      </c>
      <c r="F8" s="18">
        <v>50</v>
      </c>
      <c r="G8" s="16">
        <v>8</v>
      </c>
      <c r="H8" s="19">
        <v>4.8</v>
      </c>
      <c r="I8" s="20">
        <v>0.24</v>
      </c>
      <c r="J8" s="21">
        <v>24</v>
      </c>
      <c r="K8" s="22">
        <v>5.76</v>
      </c>
      <c r="L8" s="23">
        <v>74.88</v>
      </c>
      <c r="M8" s="24">
        <f>N8*I8</f>
        <v>786</v>
      </c>
      <c r="N8" s="25">
        <v>3275</v>
      </c>
      <c r="O8" s="26">
        <f>M8/H8</f>
        <v>163.75</v>
      </c>
    </row>
    <row r="9" spans="1:15" ht="36.75" thickBot="1" x14ac:dyDescent="0.3">
      <c r="C9" s="27" t="s">
        <v>19</v>
      </c>
      <c r="D9" s="28">
        <v>1000</v>
      </c>
      <c r="E9" s="29">
        <v>600</v>
      </c>
      <c r="F9" s="30">
        <v>60</v>
      </c>
      <c r="G9" s="28">
        <v>8</v>
      </c>
      <c r="H9" s="31">
        <v>4.8</v>
      </c>
      <c r="I9" s="32">
        <v>0.28799999999999998</v>
      </c>
      <c r="J9" s="33">
        <v>20</v>
      </c>
      <c r="K9" s="34">
        <v>5.76</v>
      </c>
      <c r="L9" s="35">
        <v>74.88</v>
      </c>
      <c r="M9" s="24">
        <f t="shared" ref="M9:M35" si="0">N9*I9</f>
        <v>943.19999999999993</v>
      </c>
      <c r="N9" s="25">
        <v>3275</v>
      </c>
      <c r="O9" s="26">
        <f t="shared" ref="O9:O35" si="1">M9/H9</f>
        <v>196.5</v>
      </c>
    </row>
    <row r="10" spans="1:15" ht="18.75" thickBot="1" x14ac:dyDescent="0.3">
      <c r="C10" s="60" t="s">
        <v>20</v>
      </c>
      <c r="D10" s="28">
        <v>1000</v>
      </c>
      <c r="E10" s="29">
        <v>600</v>
      </c>
      <c r="F10" s="30">
        <v>70</v>
      </c>
      <c r="G10" s="28">
        <v>3</v>
      </c>
      <c r="H10" s="31">
        <v>1.7999999999999998</v>
      </c>
      <c r="I10" s="32">
        <v>0.126</v>
      </c>
      <c r="J10" s="33">
        <v>44</v>
      </c>
      <c r="K10" s="34">
        <v>5.5440000000000005</v>
      </c>
      <c r="L10" s="35">
        <v>72.072000000000003</v>
      </c>
      <c r="M10" s="24">
        <f t="shared" si="0"/>
        <v>412.65</v>
      </c>
      <c r="N10" s="25">
        <v>3275</v>
      </c>
      <c r="O10" s="26">
        <f t="shared" si="1"/>
        <v>229.25</v>
      </c>
    </row>
    <row r="11" spans="1:15" ht="18.75" thickBot="1" x14ac:dyDescent="0.3">
      <c r="C11" s="60"/>
      <c r="D11" s="28">
        <v>1000</v>
      </c>
      <c r="E11" s="29">
        <v>600</v>
      </c>
      <c r="F11" s="30">
        <v>80</v>
      </c>
      <c r="G11" s="28">
        <v>6</v>
      </c>
      <c r="H11" s="36">
        <v>3.5999999999999996</v>
      </c>
      <c r="I11" s="37">
        <v>0.28800000000000003</v>
      </c>
      <c r="J11" s="33">
        <v>20</v>
      </c>
      <c r="K11" s="34">
        <v>5.7600000000000007</v>
      </c>
      <c r="L11" s="35">
        <v>74.88000000000001</v>
      </c>
      <c r="M11" s="24">
        <f t="shared" si="0"/>
        <v>943.20000000000016</v>
      </c>
      <c r="N11" s="25">
        <v>3275</v>
      </c>
      <c r="O11" s="26">
        <f t="shared" si="1"/>
        <v>262.00000000000006</v>
      </c>
    </row>
    <row r="12" spans="1:15" ht="18.75" thickBot="1" x14ac:dyDescent="0.3">
      <c r="C12" s="60"/>
      <c r="D12" s="28">
        <v>1000</v>
      </c>
      <c r="E12" s="29">
        <v>600</v>
      </c>
      <c r="F12" s="30">
        <v>90</v>
      </c>
      <c r="G12" s="28">
        <v>5</v>
      </c>
      <c r="H12" s="31">
        <v>3</v>
      </c>
      <c r="I12" s="37">
        <v>0.27</v>
      </c>
      <c r="J12" s="33">
        <v>20</v>
      </c>
      <c r="K12" s="34">
        <v>5.4</v>
      </c>
      <c r="L12" s="35">
        <v>70.2</v>
      </c>
      <c r="M12" s="24">
        <f t="shared" si="0"/>
        <v>884.25000000000011</v>
      </c>
      <c r="N12" s="25">
        <v>3275</v>
      </c>
      <c r="O12" s="26">
        <f t="shared" si="1"/>
        <v>294.75000000000006</v>
      </c>
    </row>
    <row r="13" spans="1:15" ht="18.75" thickBot="1" x14ac:dyDescent="0.3">
      <c r="C13" s="60"/>
      <c r="D13" s="28">
        <v>1000</v>
      </c>
      <c r="E13" s="29">
        <v>600</v>
      </c>
      <c r="F13" s="30">
        <v>100</v>
      </c>
      <c r="G13" s="28">
        <v>4</v>
      </c>
      <c r="H13" s="31">
        <v>2.4</v>
      </c>
      <c r="I13" s="37">
        <v>0.24</v>
      </c>
      <c r="J13" s="33">
        <v>24</v>
      </c>
      <c r="K13" s="38">
        <v>5.76</v>
      </c>
      <c r="L13" s="35">
        <v>74.88</v>
      </c>
      <c r="M13" s="24">
        <f t="shared" si="0"/>
        <v>786</v>
      </c>
      <c r="N13" s="25">
        <v>3275</v>
      </c>
      <c r="O13" s="26">
        <f t="shared" si="1"/>
        <v>327.5</v>
      </c>
    </row>
    <row r="14" spans="1:15" ht="18.75" thickBot="1" x14ac:dyDescent="0.3">
      <c r="C14" s="60"/>
      <c r="D14" s="28">
        <v>1000</v>
      </c>
      <c r="E14" s="29">
        <v>600</v>
      </c>
      <c r="F14" s="30">
        <v>110</v>
      </c>
      <c r="G14" s="28">
        <v>4</v>
      </c>
      <c r="H14" s="31">
        <v>2.4</v>
      </c>
      <c r="I14" s="37">
        <v>0.26400000000000001</v>
      </c>
      <c r="J14" s="33">
        <v>20</v>
      </c>
      <c r="K14" s="34">
        <v>5.28</v>
      </c>
      <c r="L14" s="35">
        <v>68.64</v>
      </c>
      <c r="M14" s="24">
        <f t="shared" si="0"/>
        <v>864.6</v>
      </c>
      <c r="N14" s="25">
        <v>3275</v>
      </c>
      <c r="O14" s="26">
        <f t="shared" si="1"/>
        <v>360.25</v>
      </c>
    </row>
    <row r="15" spans="1:15" ht="18.75" thickBot="1" x14ac:dyDescent="0.3">
      <c r="C15" s="60"/>
      <c r="D15" s="28">
        <v>1000</v>
      </c>
      <c r="E15" s="29">
        <v>600</v>
      </c>
      <c r="F15" s="30">
        <v>120</v>
      </c>
      <c r="G15" s="28">
        <v>4</v>
      </c>
      <c r="H15" s="31">
        <v>2.4</v>
      </c>
      <c r="I15" s="37">
        <v>0.28799999999999998</v>
      </c>
      <c r="J15" s="33">
        <v>20</v>
      </c>
      <c r="K15" s="34">
        <v>5.76</v>
      </c>
      <c r="L15" s="35">
        <v>74.88</v>
      </c>
      <c r="M15" s="24">
        <f t="shared" si="0"/>
        <v>943.19999999999993</v>
      </c>
      <c r="N15" s="25">
        <v>3275</v>
      </c>
      <c r="O15" s="26">
        <f t="shared" si="1"/>
        <v>393</v>
      </c>
    </row>
    <row r="16" spans="1:15" ht="18.75" thickBot="1" x14ac:dyDescent="0.3">
      <c r="C16" s="60"/>
      <c r="D16" s="28">
        <v>1000</v>
      </c>
      <c r="E16" s="29">
        <v>600</v>
      </c>
      <c r="F16" s="30">
        <v>130</v>
      </c>
      <c r="G16" s="28">
        <v>3</v>
      </c>
      <c r="H16" s="36">
        <v>1.7999999999999998</v>
      </c>
      <c r="I16" s="32">
        <v>0.23399999999999999</v>
      </c>
      <c r="J16" s="33">
        <v>24</v>
      </c>
      <c r="K16" s="34">
        <v>5.6159999999999997</v>
      </c>
      <c r="L16" s="35">
        <v>73.007999999999996</v>
      </c>
      <c r="M16" s="24">
        <f t="shared" si="0"/>
        <v>766.34999999999991</v>
      </c>
      <c r="N16" s="25">
        <v>3275</v>
      </c>
      <c r="O16" s="26">
        <f t="shared" si="1"/>
        <v>425.75</v>
      </c>
    </row>
    <row r="17" spans="3:15" ht="18.75" thickBot="1" x14ac:dyDescent="0.3">
      <c r="C17" s="60"/>
      <c r="D17" s="28">
        <v>1000</v>
      </c>
      <c r="E17" s="29">
        <v>600</v>
      </c>
      <c r="F17" s="30">
        <v>140</v>
      </c>
      <c r="G17" s="28">
        <v>4</v>
      </c>
      <c r="H17" s="31">
        <v>2.4</v>
      </c>
      <c r="I17" s="32">
        <v>0.33600000000000002</v>
      </c>
      <c r="J17" s="33">
        <v>16</v>
      </c>
      <c r="K17" s="34">
        <v>5.3760000000000003</v>
      </c>
      <c r="L17" s="35">
        <v>69.888000000000005</v>
      </c>
      <c r="M17" s="24">
        <f t="shared" si="0"/>
        <v>1100.4000000000001</v>
      </c>
      <c r="N17" s="25">
        <v>3275</v>
      </c>
      <c r="O17" s="26">
        <f t="shared" si="1"/>
        <v>458.50000000000006</v>
      </c>
    </row>
    <row r="18" spans="3:15" ht="18.75" thickBot="1" x14ac:dyDescent="0.3">
      <c r="C18" s="60"/>
      <c r="D18" s="28">
        <v>1000</v>
      </c>
      <c r="E18" s="29">
        <v>600</v>
      </c>
      <c r="F18" s="30">
        <v>150</v>
      </c>
      <c r="G18" s="28">
        <v>4</v>
      </c>
      <c r="H18" s="31">
        <v>2.4</v>
      </c>
      <c r="I18" s="32">
        <v>0.36</v>
      </c>
      <c r="J18" s="33">
        <v>16</v>
      </c>
      <c r="K18" s="38">
        <v>5.76</v>
      </c>
      <c r="L18" s="35">
        <v>74.88</v>
      </c>
      <c r="M18" s="24">
        <f t="shared" si="0"/>
        <v>1179</v>
      </c>
      <c r="N18" s="25">
        <v>3275</v>
      </c>
      <c r="O18" s="26">
        <f t="shared" si="1"/>
        <v>491.25</v>
      </c>
    </row>
    <row r="19" spans="3:15" ht="18.75" thickBot="1" x14ac:dyDescent="0.3">
      <c r="C19" s="60"/>
      <c r="D19" s="28">
        <v>1000</v>
      </c>
      <c r="E19" s="29">
        <v>600</v>
      </c>
      <c r="F19" s="30">
        <v>160</v>
      </c>
      <c r="G19" s="28">
        <v>3</v>
      </c>
      <c r="H19" s="31">
        <v>1.7999999999999998</v>
      </c>
      <c r="I19" s="37">
        <v>0.28800000000000003</v>
      </c>
      <c r="J19" s="33">
        <v>20</v>
      </c>
      <c r="K19" s="34">
        <v>5.7600000000000007</v>
      </c>
      <c r="L19" s="35">
        <v>74.88000000000001</v>
      </c>
      <c r="M19" s="24">
        <f t="shared" si="0"/>
        <v>943.20000000000016</v>
      </c>
      <c r="N19" s="25">
        <v>3275</v>
      </c>
      <c r="O19" s="26">
        <f t="shared" si="1"/>
        <v>524.00000000000011</v>
      </c>
    </row>
    <row r="20" spans="3:15" ht="18.75" thickBot="1" x14ac:dyDescent="0.3">
      <c r="C20" s="60"/>
      <c r="D20" s="28">
        <v>1000</v>
      </c>
      <c r="E20" s="29">
        <v>600</v>
      </c>
      <c r="F20" s="30">
        <v>170</v>
      </c>
      <c r="G20" s="28">
        <v>2</v>
      </c>
      <c r="H20" s="31">
        <v>1.2</v>
      </c>
      <c r="I20" s="37">
        <v>0.20400000000000001</v>
      </c>
      <c r="J20" s="33">
        <v>28</v>
      </c>
      <c r="K20" s="34">
        <v>5.7120000000000006</v>
      </c>
      <c r="L20" s="35">
        <v>74.256000000000014</v>
      </c>
      <c r="M20" s="24">
        <f t="shared" si="0"/>
        <v>668.1</v>
      </c>
      <c r="N20" s="25">
        <v>3275</v>
      </c>
      <c r="O20" s="26">
        <f t="shared" si="1"/>
        <v>556.75</v>
      </c>
    </row>
    <row r="21" spans="3:15" ht="45.75" customHeight="1" thickBot="1" x14ac:dyDescent="0.3">
      <c r="C21" s="61"/>
      <c r="D21" s="39">
        <v>1000</v>
      </c>
      <c r="E21" s="40">
        <v>600</v>
      </c>
      <c r="F21" s="41">
        <v>180</v>
      </c>
      <c r="G21" s="39">
        <v>3</v>
      </c>
      <c r="H21" s="42">
        <v>1.7999999999999998</v>
      </c>
      <c r="I21" s="43">
        <v>0.32400000000000001</v>
      </c>
      <c r="J21" s="44">
        <v>16</v>
      </c>
      <c r="K21" s="45">
        <v>5.1840000000000002</v>
      </c>
      <c r="L21" s="46">
        <v>67.391999999999996</v>
      </c>
      <c r="M21" s="24">
        <f t="shared" si="0"/>
        <v>1061.1000000000001</v>
      </c>
      <c r="N21" s="25">
        <v>3275</v>
      </c>
      <c r="O21" s="26">
        <f t="shared" si="1"/>
        <v>589.50000000000011</v>
      </c>
    </row>
    <row r="22" spans="3:15" ht="36.75" thickBot="1" x14ac:dyDescent="0.3">
      <c r="C22" s="15" t="s">
        <v>21</v>
      </c>
      <c r="D22" s="16">
        <v>1000</v>
      </c>
      <c r="E22" s="17">
        <v>600</v>
      </c>
      <c r="F22" s="18">
        <v>30</v>
      </c>
      <c r="G22" s="16">
        <v>10</v>
      </c>
      <c r="H22" s="47">
        <v>6</v>
      </c>
      <c r="I22" s="48">
        <v>0.18</v>
      </c>
      <c r="J22" s="21">
        <v>32</v>
      </c>
      <c r="K22" s="49">
        <v>5.76</v>
      </c>
      <c r="L22" s="23">
        <v>74.88</v>
      </c>
      <c r="M22" s="24">
        <f t="shared" si="0"/>
        <v>1049.58</v>
      </c>
      <c r="N22" s="25">
        <v>5831</v>
      </c>
      <c r="O22" s="26">
        <f t="shared" si="1"/>
        <v>174.92999999999998</v>
      </c>
    </row>
    <row r="23" spans="3:15" ht="36.75" thickBot="1" x14ac:dyDescent="0.3">
      <c r="C23" s="27" t="s">
        <v>22</v>
      </c>
      <c r="D23" s="28">
        <v>1000</v>
      </c>
      <c r="E23" s="29">
        <v>600</v>
      </c>
      <c r="F23" s="30">
        <v>40</v>
      </c>
      <c r="G23" s="28">
        <v>7</v>
      </c>
      <c r="H23" s="31">
        <v>4.2</v>
      </c>
      <c r="I23" s="37">
        <v>0.16800000000000001</v>
      </c>
      <c r="J23" s="33">
        <v>32</v>
      </c>
      <c r="K23" s="34">
        <v>5.3760000000000003</v>
      </c>
      <c r="L23" s="35">
        <v>69.888000000000005</v>
      </c>
      <c r="M23" s="24">
        <f t="shared" si="0"/>
        <v>979.60800000000006</v>
      </c>
      <c r="N23" s="25">
        <v>5831</v>
      </c>
      <c r="O23" s="26">
        <f t="shared" si="1"/>
        <v>233.24</v>
      </c>
    </row>
    <row r="24" spans="3:15" ht="126.75" thickBot="1" x14ac:dyDescent="0.3">
      <c r="C24" s="50" t="s">
        <v>23</v>
      </c>
      <c r="D24" s="39">
        <v>1000</v>
      </c>
      <c r="E24" s="40">
        <v>600</v>
      </c>
      <c r="F24" s="41">
        <v>50</v>
      </c>
      <c r="G24" s="39">
        <v>6</v>
      </c>
      <c r="H24" s="51">
        <v>3.5999999999999996</v>
      </c>
      <c r="I24" s="43">
        <v>0.18</v>
      </c>
      <c r="J24" s="44">
        <v>32</v>
      </c>
      <c r="K24" s="52">
        <v>5.76</v>
      </c>
      <c r="L24" s="46">
        <v>74.88</v>
      </c>
      <c r="M24" s="24">
        <f t="shared" si="0"/>
        <v>1049.58</v>
      </c>
      <c r="N24" s="25">
        <v>5831</v>
      </c>
      <c r="O24" s="26">
        <f t="shared" si="1"/>
        <v>291.55</v>
      </c>
    </row>
    <row r="25" spans="3:15" ht="18.75" thickBot="1" x14ac:dyDescent="0.3">
      <c r="C25" s="53" t="s">
        <v>24</v>
      </c>
      <c r="D25" s="16">
        <v>1000</v>
      </c>
      <c r="E25" s="17">
        <v>600</v>
      </c>
      <c r="F25" s="18">
        <v>50</v>
      </c>
      <c r="G25" s="16">
        <v>8</v>
      </c>
      <c r="H25" s="19">
        <v>4.8</v>
      </c>
      <c r="I25" s="20">
        <v>0.24</v>
      </c>
      <c r="J25" s="21">
        <v>24</v>
      </c>
      <c r="K25" s="49">
        <v>5.76</v>
      </c>
      <c r="L25" s="23">
        <v>74.88</v>
      </c>
      <c r="M25" s="24">
        <f t="shared" si="0"/>
        <v>1097.04</v>
      </c>
      <c r="N25" s="25">
        <v>4571</v>
      </c>
      <c r="O25" s="26">
        <f t="shared" si="1"/>
        <v>228.55</v>
      </c>
    </row>
    <row r="26" spans="3:15" ht="36.75" thickBot="1" x14ac:dyDescent="0.3">
      <c r="C26" s="54" t="s">
        <v>25</v>
      </c>
      <c r="D26" s="28">
        <v>1000</v>
      </c>
      <c r="E26" s="29">
        <v>600</v>
      </c>
      <c r="F26" s="30">
        <v>60</v>
      </c>
      <c r="G26" s="28">
        <v>6</v>
      </c>
      <c r="H26" s="31">
        <v>3.5999999999999996</v>
      </c>
      <c r="I26" s="37">
        <v>0.21599999999999997</v>
      </c>
      <c r="J26" s="33">
        <v>24</v>
      </c>
      <c r="K26" s="38">
        <v>5.1839999999999993</v>
      </c>
      <c r="L26" s="35">
        <v>67.391999999999996</v>
      </c>
      <c r="M26" s="24">
        <f t="shared" si="0"/>
        <v>987.3359999999999</v>
      </c>
      <c r="N26" s="25">
        <v>4571</v>
      </c>
      <c r="O26" s="26">
        <f t="shared" si="1"/>
        <v>274.26</v>
      </c>
    </row>
    <row r="27" spans="3:15" ht="18.75" thickBot="1" x14ac:dyDescent="0.3">
      <c r="C27" s="62" t="s">
        <v>26</v>
      </c>
      <c r="D27" s="28">
        <v>1000</v>
      </c>
      <c r="E27" s="29">
        <v>600</v>
      </c>
      <c r="F27" s="30">
        <v>70</v>
      </c>
      <c r="G27" s="28">
        <v>3</v>
      </c>
      <c r="H27" s="31">
        <v>1.7999999999999998</v>
      </c>
      <c r="I27" s="37">
        <v>0.126</v>
      </c>
      <c r="J27" s="33">
        <v>44</v>
      </c>
      <c r="K27" s="34">
        <v>5.5440000000000005</v>
      </c>
      <c r="L27" s="35">
        <v>72.072000000000003</v>
      </c>
      <c r="M27" s="24">
        <f t="shared" si="0"/>
        <v>575.94600000000003</v>
      </c>
      <c r="N27" s="25">
        <v>4571</v>
      </c>
      <c r="O27" s="26">
        <f t="shared" si="1"/>
        <v>319.97000000000003</v>
      </c>
    </row>
    <row r="28" spans="3:15" ht="18.75" thickBot="1" x14ac:dyDescent="0.3">
      <c r="C28" s="62"/>
      <c r="D28" s="28">
        <v>1000</v>
      </c>
      <c r="E28" s="29">
        <v>600</v>
      </c>
      <c r="F28" s="30">
        <v>80</v>
      </c>
      <c r="G28" s="28">
        <v>5</v>
      </c>
      <c r="H28" s="31">
        <v>3</v>
      </c>
      <c r="I28" s="37">
        <v>0.24</v>
      </c>
      <c r="J28" s="33">
        <v>24</v>
      </c>
      <c r="K28" s="34">
        <v>5.76</v>
      </c>
      <c r="L28" s="35">
        <v>74.88</v>
      </c>
      <c r="M28" s="24">
        <f t="shared" si="0"/>
        <v>1097.04</v>
      </c>
      <c r="N28" s="25">
        <v>4571</v>
      </c>
      <c r="O28" s="26">
        <f t="shared" si="1"/>
        <v>365.68</v>
      </c>
    </row>
    <row r="29" spans="3:15" ht="18.75" thickBot="1" x14ac:dyDescent="0.3">
      <c r="C29" s="62"/>
      <c r="D29" s="28">
        <v>1000</v>
      </c>
      <c r="E29" s="29">
        <v>600</v>
      </c>
      <c r="F29" s="30">
        <v>90</v>
      </c>
      <c r="G29" s="28">
        <v>2</v>
      </c>
      <c r="H29" s="36">
        <v>1.2</v>
      </c>
      <c r="I29" s="37">
        <v>0.108</v>
      </c>
      <c r="J29" s="33">
        <v>52</v>
      </c>
      <c r="K29" s="34">
        <v>5.6159999999999997</v>
      </c>
      <c r="L29" s="35">
        <v>73.007999999999996</v>
      </c>
      <c r="M29" s="24">
        <f t="shared" si="0"/>
        <v>493.66800000000001</v>
      </c>
      <c r="N29" s="25">
        <v>4571</v>
      </c>
      <c r="O29" s="26">
        <f t="shared" si="1"/>
        <v>411.39000000000004</v>
      </c>
    </row>
    <row r="30" spans="3:15" ht="18.75" thickBot="1" x14ac:dyDescent="0.3">
      <c r="C30" s="62"/>
      <c r="D30" s="28">
        <v>1000</v>
      </c>
      <c r="E30" s="29">
        <v>600</v>
      </c>
      <c r="F30" s="30">
        <v>100</v>
      </c>
      <c r="G30" s="28">
        <v>4</v>
      </c>
      <c r="H30" s="31">
        <v>2.4</v>
      </c>
      <c r="I30" s="37">
        <v>0.24</v>
      </c>
      <c r="J30" s="33">
        <v>24</v>
      </c>
      <c r="K30" s="34">
        <v>5.76</v>
      </c>
      <c r="L30" s="35">
        <v>74.88</v>
      </c>
      <c r="M30" s="24">
        <f t="shared" si="0"/>
        <v>1097.04</v>
      </c>
      <c r="N30" s="25">
        <v>4571</v>
      </c>
      <c r="O30" s="26">
        <f t="shared" si="1"/>
        <v>457.1</v>
      </c>
    </row>
    <row r="31" spans="3:15" ht="18.75" thickBot="1" x14ac:dyDescent="0.3">
      <c r="C31" s="62"/>
      <c r="D31" s="28">
        <v>1000</v>
      </c>
      <c r="E31" s="29">
        <v>600</v>
      </c>
      <c r="F31" s="30">
        <v>110</v>
      </c>
      <c r="G31" s="28">
        <v>3</v>
      </c>
      <c r="H31" s="31">
        <v>1.7999999999999998</v>
      </c>
      <c r="I31" s="32">
        <v>0.19800000000000001</v>
      </c>
      <c r="J31" s="33">
        <v>28</v>
      </c>
      <c r="K31" s="38">
        <v>5.5440000000000005</v>
      </c>
      <c r="L31" s="35">
        <v>72.072000000000003</v>
      </c>
      <c r="M31" s="24">
        <f t="shared" si="0"/>
        <v>905.05799999999999</v>
      </c>
      <c r="N31" s="25">
        <v>4571</v>
      </c>
      <c r="O31" s="26">
        <f t="shared" si="1"/>
        <v>502.81000000000006</v>
      </c>
    </row>
    <row r="32" spans="3:15" ht="18.75" thickBot="1" x14ac:dyDescent="0.3">
      <c r="C32" s="62"/>
      <c r="D32" s="28">
        <v>1000</v>
      </c>
      <c r="E32" s="29">
        <v>600</v>
      </c>
      <c r="F32" s="30">
        <v>120</v>
      </c>
      <c r="G32" s="28">
        <v>2</v>
      </c>
      <c r="H32" s="31">
        <v>1.2</v>
      </c>
      <c r="I32" s="32">
        <v>0.14399999999999999</v>
      </c>
      <c r="J32" s="33">
        <v>40</v>
      </c>
      <c r="K32" s="34">
        <v>5.76</v>
      </c>
      <c r="L32" s="35">
        <v>74.88</v>
      </c>
      <c r="M32" s="24">
        <f t="shared" si="0"/>
        <v>658.22399999999993</v>
      </c>
      <c r="N32" s="25">
        <v>4571</v>
      </c>
      <c r="O32" s="26">
        <f t="shared" si="1"/>
        <v>548.52</v>
      </c>
    </row>
    <row r="33" spans="3:15" ht="18.75" thickBot="1" x14ac:dyDescent="0.3">
      <c r="C33" s="62"/>
      <c r="D33" s="28">
        <v>1000</v>
      </c>
      <c r="E33" s="29">
        <v>600</v>
      </c>
      <c r="F33" s="30">
        <v>130</v>
      </c>
      <c r="G33" s="28">
        <v>3</v>
      </c>
      <c r="H33" s="31">
        <v>1.7999999999999998</v>
      </c>
      <c r="I33" s="32">
        <v>0.23399999999999999</v>
      </c>
      <c r="J33" s="33">
        <v>24</v>
      </c>
      <c r="K33" s="34">
        <v>5.6159999999999997</v>
      </c>
      <c r="L33" s="35">
        <v>73.007999999999996</v>
      </c>
      <c r="M33" s="24">
        <f t="shared" si="0"/>
        <v>1069.614</v>
      </c>
      <c r="N33" s="25">
        <v>4571</v>
      </c>
      <c r="O33" s="26">
        <f t="shared" si="1"/>
        <v>594.23000000000013</v>
      </c>
    </row>
    <row r="34" spans="3:15" ht="18.75" thickBot="1" x14ac:dyDescent="0.3">
      <c r="C34" s="62"/>
      <c r="D34" s="28">
        <v>1000</v>
      </c>
      <c r="E34" s="29">
        <v>600</v>
      </c>
      <c r="F34" s="30">
        <v>140</v>
      </c>
      <c r="G34" s="28">
        <v>2</v>
      </c>
      <c r="H34" s="36">
        <v>1.2</v>
      </c>
      <c r="I34" s="37">
        <v>0.16800000000000001</v>
      </c>
      <c r="J34" s="33">
        <v>32</v>
      </c>
      <c r="K34" s="34">
        <v>5.3760000000000003</v>
      </c>
      <c r="L34" s="35">
        <v>69.888000000000005</v>
      </c>
      <c r="M34" s="24">
        <f t="shared" si="0"/>
        <v>767.928</v>
      </c>
      <c r="N34" s="25">
        <v>4571</v>
      </c>
      <c r="O34" s="26">
        <f t="shared" si="1"/>
        <v>639.94000000000005</v>
      </c>
    </row>
    <row r="35" spans="3:15" ht="85.5" customHeight="1" thickBot="1" x14ac:dyDescent="0.3">
      <c r="C35" s="63"/>
      <c r="D35" s="39">
        <v>1000</v>
      </c>
      <c r="E35" s="40">
        <v>600</v>
      </c>
      <c r="F35" s="41">
        <v>150</v>
      </c>
      <c r="G35" s="39">
        <v>2</v>
      </c>
      <c r="H35" s="51">
        <v>1.2</v>
      </c>
      <c r="I35" s="43">
        <v>0.18</v>
      </c>
      <c r="J35" s="44">
        <v>32</v>
      </c>
      <c r="K35" s="45">
        <v>5.76</v>
      </c>
      <c r="L35" s="46">
        <v>74.88</v>
      </c>
      <c r="M35" s="24">
        <f t="shared" si="0"/>
        <v>822.78</v>
      </c>
      <c r="N35" s="25">
        <v>4571</v>
      </c>
      <c r="O35" s="26">
        <f t="shared" si="1"/>
        <v>685.65</v>
      </c>
    </row>
  </sheetData>
  <mergeCells count="14">
    <mergeCell ref="L6:L7"/>
    <mergeCell ref="M6:O6"/>
    <mergeCell ref="C10:C21"/>
    <mergeCell ref="C27:C35"/>
    <mergeCell ref="N1:O1"/>
    <mergeCell ref="L2:O2"/>
    <mergeCell ref="C3:O4"/>
    <mergeCell ref="C5:O5"/>
    <mergeCell ref="C6:C7"/>
    <mergeCell ref="D6:D7"/>
    <mergeCell ref="E6:E7"/>
    <mergeCell ref="F6:F7"/>
    <mergeCell ref="G6:I6"/>
    <mergeCell ref="J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Эковер Кровля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2018-07-05T06:51:06Z</dcterms:modified>
</cp:coreProperties>
</file>